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expenses'!$A$1:$E$25</definedName>
    <definedName name="_xlnm.Print_Area" localSheetId="2">'Gifts and Benefits'!$A$1:$E$16</definedName>
    <definedName name="_xlnm.Print_Area" localSheetId="1">Hospitality!$A$1:$F$19</definedName>
    <definedName name="_xlnm.Print_Area" localSheetId="0">Travel!$A$1:$D$96</definedName>
  </definedNames>
  <calcPr calcId="125725"/>
</workbook>
</file>

<file path=xl/calcChain.xml><?xml version="1.0" encoding="utf-8"?>
<calcChain xmlns="http://schemas.openxmlformats.org/spreadsheetml/2006/main">
  <c r="B94" i="1"/>
  <c r="E17" i="2"/>
  <c r="F17"/>
  <c r="B4" i="3"/>
  <c r="B3" i="2" l="1"/>
  <c r="B22" i="3" l="1"/>
  <c r="D14" i="4"/>
  <c r="B18" i="2"/>
  <c r="B4" i="4"/>
  <c r="B3"/>
  <c r="B2"/>
  <c r="B4" i="2"/>
  <c r="B2"/>
  <c r="B17" i="1"/>
  <c r="B95" l="1"/>
</calcChain>
</file>

<file path=xl/sharedStrings.xml><?xml version="1.0" encoding="utf-8"?>
<sst xmlns="http://schemas.openxmlformats.org/spreadsheetml/2006/main" count="244" uniqueCount="136">
  <si>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</si>
  <si>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</si>
  <si>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</si>
  <si>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</si>
  <si>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</si>
  <si>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</si>
  <si>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</si>
  <si>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</si>
  <si>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</si>
  <si>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</si>
  <si>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</si>
  <si>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Reason (eg building relationships, team building)</t>
  </si>
  <si>
    <t>Nature (what and for how many eg dinner for 5)</t>
  </si>
  <si>
    <t>Total other expenses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</si>
  <si>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</si>
  <si>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</si>
  <si>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</si>
  <si>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</si>
  <si>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</si>
  <si>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</si>
  <si>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</si>
  <si>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</si>
  <si>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</si>
  <si>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</si>
  <si>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</si>
  <si>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Offered by 
(who made the offer?)</t>
  </si>
  <si>
    <t>Nature ***</t>
  </si>
  <si>
    <t>International Travel (including  travel within NZ at beginning and end of overseas trip)**</t>
  </si>
  <si>
    <t>Cost ($)
(exc GST / inc GST)**</t>
  </si>
  <si>
    <t>Description ** (e.g. event tickets,  etc)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</si>
  <si>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</si>
  <si>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</si>
  <si>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</si>
  <si>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</si>
  <si>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</si>
  <si>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</si>
  <si>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</si>
  <si>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</si>
  <si>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</si>
  <si>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All hospitality expenses provided by the CE in the context of his/her job to anyone external to the Public Service or statutory Crown entities.</t>
  </si>
  <si>
    <t>Comments</t>
  </si>
  <si>
    <t>Accommodation</t>
  </si>
  <si>
    <t>ChCh</t>
  </si>
  <si>
    <t>Nelson Marlborough Health</t>
  </si>
  <si>
    <t>Peter Bramley</t>
  </si>
  <si>
    <t>Dr. Peter Bramley</t>
  </si>
  <si>
    <t>Petrol</t>
  </si>
  <si>
    <t>Nelson to Blenheim</t>
  </si>
  <si>
    <t>Meeting in Wairau</t>
  </si>
  <si>
    <t>Taxi</t>
  </si>
  <si>
    <t>REIM Meals</t>
  </si>
  <si>
    <t>APINV</t>
  </si>
  <si>
    <t>REIM 090617</t>
  </si>
  <si>
    <t>Phone</t>
  </si>
  <si>
    <t>***Phone data cannot be separated as we have a group data plan.</t>
  </si>
  <si>
    <t xml:space="preserve">1 October 2016 to 30 June 2017 </t>
  </si>
  <si>
    <t>Cost ($)
(inc GST)***</t>
  </si>
  <si>
    <t>Nil to report this period</t>
  </si>
  <si>
    <t>Executive Leadership Team Planning Day</t>
  </si>
  <si>
    <t>National CE Meeting Wellington</t>
  </si>
  <si>
    <t>Meeting venue to Wellington Airport - National CEO's meeting</t>
  </si>
  <si>
    <t>Meals x 9</t>
  </si>
  <si>
    <t>Meals x 12</t>
  </si>
  <si>
    <t>Meals x 4</t>
  </si>
  <si>
    <t>Executive Leadership Team Planning Day Morning Tea</t>
  </si>
  <si>
    <t>Primary Community Health Strategy Forums - Blenheim</t>
  </si>
  <si>
    <t>Meals x 2</t>
  </si>
  <si>
    <t>Executive Leadership Team Planning Day - Blenheim</t>
  </si>
  <si>
    <t>Meals x 7</t>
  </si>
  <si>
    <t xml:space="preserve">Meetings in Blenheim </t>
  </si>
  <si>
    <t>Flights</t>
  </si>
  <si>
    <t>12-13/10/2016</t>
  </si>
  <si>
    <t>National CE/Joint Ministry Leadership Meeting, Wellington</t>
  </si>
  <si>
    <t>SI CEOs meeting, Christchurch</t>
  </si>
  <si>
    <t>South Island Medical Diagnostic Labs meeting, Christchurch</t>
  </si>
  <si>
    <t>Meeting with MOH re saving opportunities, Wellington</t>
  </si>
  <si>
    <t>Visit to Taranaki DHB/Waikato DHB/Counties Manakau DHB re redevelopment/Radiology &amp; Labs</t>
  </si>
  <si>
    <t>NZ Health Symposium, Wellington</t>
  </si>
  <si>
    <t>National DHB Chief Executives Meeting, Wellington</t>
  </si>
  <si>
    <t>NZ Health Partnerships Shareholders Meeting, Wellington</t>
  </si>
  <si>
    <t>South Island CEOs Review Workshop, Christchurch</t>
  </si>
  <si>
    <t>28-29/06/2017</t>
  </si>
  <si>
    <t>Executive Leadership Team Meeting, Blenheim</t>
  </si>
  <si>
    <t>Churchill Trust Board of Trustees Meeting, Blenheim</t>
  </si>
  <si>
    <t>Wairau Hospital Staff BBQ, Blenheim</t>
  </si>
  <si>
    <t>Churchill Trust Meeting/Childrens Team Meeting, Blenheim</t>
  </si>
  <si>
    <t>Meeting with MOH, Wellington</t>
  </si>
  <si>
    <t>ToSHA Meeting, Blenheim/Public Forum re Earthquake, Kekerengu</t>
  </si>
  <si>
    <t>Wellington Airport to Accommodation</t>
  </si>
  <si>
    <t>Meeting venue to Christchurch Airport - SI CEOs meeting</t>
  </si>
  <si>
    <t>Blenheim Airport to accommodation</t>
  </si>
  <si>
    <t>Accommodation to Wairau Hospital, Blenheim - Wairau staff BBQ</t>
  </si>
  <si>
    <t>Christchurch Airport to meeting venue - SI Medical Diagnostic Labs meeting</t>
  </si>
  <si>
    <t>Meeting venue to Wellinton Airport - various meetings</t>
  </si>
  <si>
    <t>Blenheim Airport to Springands Pharmacy - guest speaker at opening function</t>
  </si>
  <si>
    <t>Wellington Airport to meeting venue - National DHB CEOs meeting</t>
  </si>
  <si>
    <t>Wellington Airport to Parliament Buildings - Health Select Committee hearing</t>
  </si>
  <si>
    <t>Parliament buildings to Wellington Airport - Health Select Committee hearing</t>
  </si>
  <si>
    <t>Health Select Committee Hearing, Wellington</t>
  </si>
  <si>
    <t>Airfares</t>
  </si>
  <si>
    <t>Cost (NZ$)
(inc GST)***</t>
  </si>
  <si>
    <t>To Brisbane for Health Roundtable AGM - 3 days including travel days</t>
  </si>
  <si>
    <t>Brisbane for Health Roundtable AGM</t>
  </si>
  <si>
    <t>(Note this includes flights Nelson to Dunedin to attend a Powhiri for the outgoing CEO into his new role as CE of Southern DHB)</t>
  </si>
  <si>
    <t>Primary Community Health Strategy Forums - Murchison</t>
  </si>
  <si>
    <t>Farewell Dinner for outgoing CEO</t>
  </si>
  <si>
    <t>Meals x 16</t>
  </si>
  <si>
    <t>Nelson Airport - SI CEOs Meeting Christchurch</t>
  </si>
  <si>
    <t>Carparking</t>
  </si>
  <si>
    <t>Nelson</t>
  </si>
  <si>
    <t>Nelson Airport - return from HRT Workshop in Australia</t>
  </si>
  <si>
    <t>Car parking</t>
  </si>
  <si>
    <t>Nelson Airport - NZ Health Partnerships Meeting Wellington</t>
  </si>
  <si>
    <t>Nelson Airport - Health Select Committee Hearing Wellington</t>
  </si>
  <si>
    <t>Christchurch Airport to meeting venue - SI CEOs Meeting Christchurch</t>
  </si>
  <si>
    <t>Breakfast with consultant</t>
  </si>
  <si>
    <t>Meals x 5</t>
  </si>
  <si>
    <t>Dinner prior to dawn blessing, Wairau Hospital</t>
  </si>
  <si>
    <t>Auckland DHB Visit</t>
  </si>
  <si>
    <t>ELT dinner prior to Workshop</t>
  </si>
  <si>
    <t>Dinner x 11</t>
  </si>
  <si>
    <t>Nelson Airport - South Island Lab Diagnostic Meeting Christchurch</t>
  </si>
  <si>
    <t>Nelson Airport - NZ Health Symposium Wellington</t>
  </si>
  <si>
    <t>Meeting venue to Wellington Airport - NZ Health Symposium</t>
  </si>
  <si>
    <t>ELT dinner Blenheim</t>
  </si>
  <si>
    <t>Taxis whilst in Brisbane - Health Roundtable Workshop</t>
  </si>
  <si>
    <t>Meals whilst at Health Roundtable Workshop in Brisbane</t>
  </si>
  <si>
    <t>Meals</t>
  </si>
  <si>
    <t>Sub Total Domestic</t>
  </si>
  <si>
    <t>14-15/06/2017</t>
  </si>
  <si>
    <t>National CEOs meeting Wellington / Head of Department meeting Blenheim</t>
  </si>
  <si>
    <t>Head of Department meeting Blenheim</t>
  </si>
  <si>
    <r>
      <t xml:space="preserve">Cost ($)
</t>
    </r>
    <r>
      <rPr>
        <b/>
        <sz val="10"/>
        <rFont val="Arial"/>
        <family val="2"/>
      </rPr>
      <t>(</t>
    </r>
    <r>
      <rPr>
        <b/>
        <sz val="10"/>
        <color indexed="8"/>
        <rFont val="Arial"/>
        <family val="2"/>
      </rPr>
      <t>inc GST)</t>
    </r>
  </si>
  <si>
    <t>Institute of Directors Forum</t>
  </si>
  <si>
    <t>Registration Fee</t>
  </si>
  <si>
    <t>Visit to Northland DHB re models of care, primary care initatives, mental health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</si>
</sst>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&quot;$&quot;#,##0.00"/>
  </numFmts>
  <fonts count="19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6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7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7" borderId="2" xfId="0" applyNumberFormat="1" applyFont="1" applyFill="1" applyBorder="1" applyAlignment="1">
      <alignment vertical="center"/>
    </xf>
    <xf numFmtId="164" fontId="6" fillId="7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9" xfId="0" applyNumberFormat="1" applyBorder="1" applyAlignment="1">
      <alignment vertical="top" wrapText="1"/>
    </xf>
    <xf numFmtId="8" fontId="0" fillId="0" borderId="0" xfId="0" applyNumberForma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14" fontId="0" fillId="0" borderId="0" xfId="0" applyNumberFormat="1" applyFont="1" applyBorder="1"/>
    <xf numFmtId="8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8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/>
    <xf numFmtId="4" fontId="18" fillId="0" borderId="0" xfId="0" applyNumberFormat="1" applyFont="1"/>
    <xf numFmtId="14" fontId="0" fillId="0" borderId="0" xfId="0" applyNumberFormat="1"/>
    <xf numFmtId="4" fontId="0" fillId="0" borderId="0" xfId="0" applyNumberFormat="1"/>
    <xf numFmtId="14" fontId="0" fillId="0" borderId="0" xfId="0" applyNumberFormat="1" applyBorder="1"/>
    <xf numFmtId="14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16" fontId="0" fillId="0" borderId="0" xfId="0" applyNumberFormat="1" applyFont="1" applyAlignment="1">
      <alignment wrapText="1"/>
    </xf>
    <xf numFmtId="16" fontId="0" fillId="0" borderId="9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14" fontId="0" fillId="0" borderId="9" xfId="0" applyNumberForma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Fill="1"/>
    <xf numFmtId="4" fontId="0" fillId="0" borderId="0" xfId="0" applyNumberFormat="1" applyFill="1"/>
    <xf numFmtId="49" fontId="0" fillId="0" borderId="0" xfId="0" applyNumberFormat="1" applyFill="1"/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1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0" borderId="8" xfId="0" applyFont="1" applyBorder="1" applyAlignment="1">
      <alignment vertical="center" wrapText="1"/>
    </xf>
    <xf numFmtId="4" fontId="0" fillId="0" borderId="6" xfId="0" applyNumberFormat="1" applyFill="1" applyBorder="1"/>
    <xf numFmtId="4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topLeftCell="A29" zoomScaleNormal="100" workbookViewId="0">
      <selection activeCell="F44" sqref="F44"/>
    </sheetView>
  </sheetViews>
  <sheetFormatPr defaultColWidth="9.140625" defaultRowHeight="12.75"/>
  <cols>
    <col min="1" max="1" width="21.5703125" style="6" customWidth="1"/>
    <col min="2" max="2" width="11.85546875" style="1" customWidth="1"/>
    <col min="3" max="3" width="85.7109375" style="1" customWidth="1"/>
    <col min="4" max="4" width="19.28515625" style="1" customWidth="1"/>
    <col min="5" max="16384" width="9.140625" style="1"/>
  </cols>
  <sheetData>
    <row r="1" spans="1:7" ht="36" customHeight="1">
      <c r="A1" s="120" t="s">
        <v>22</v>
      </c>
      <c r="B1" s="120"/>
      <c r="C1" s="120"/>
      <c r="D1" s="120"/>
    </row>
    <row r="2" spans="1:7" ht="36" customHeight="1">
      <c r="A2" s="46" t="s">
        <v>8</v>
      </c>
      <c r="B2" s="123" t="s">
        <v>43</v>
      </c>
      <c r="C2" s="123"/>
      <c r="D2" s="123"/>
    </row>
    <row r="3" spans="1:7" ht="36" customHeight="1">
      <c r="A3" s="46" t="s">
        <v>9</v>
      </c>
      <c r="B3" s="124" t="s">
        <v>45</v>
      </c>
      <c r="C3" s="124"/>
      <c r="D3" s="124"/>
    </row>
    <row r="4" spans="1:7" ht="36" customHeight="1">
      <c r="A4" s="46" t="s">
        <v>3</v>
      </c>
      <c r="B4" s="124" t="s">
        <v>55</v>
      </c>
      <c r="C4" s="124"/>
      <c r="D4" s="124"/>
    </row>
    <row r="5" spans="1:7" s="3" customFormat="1" ht="36" customHeight="1">
      <c r="A5" s="125" t="s">
        <v>10</v>
      </c>
      <c r="B5" s="126"/>
      <c r="C5" s="126"/>
      <c r="D5" s="126"/>
    </row>
    <row r="6" spans="1:7" s="3" customFormat="1" ht="35.25" customHeight="1">
      <c r="A6" s="127" t="s">
        <v>36</v>
      </c>
      <c r="B6" s="128"/>
      <c r="C6" s="128"/>
      <c r="D6" s="128"/>
    </row>
    <row r="7" spans="1:7" s="4" customFormat="1" ht="19.5" customHeight="1">
      <c r="A7" s="121" t="s">
        <v>27</v>
      </c>
      <c r="B7" s="122"/>
      <c r="C7" s="122"/>
      <c r="D7" s="122"/>
    </row>
    <row r="8" spans="1:7" s="41" customFormat="1" ht="76.5">
      <c r="A8" s="39" t="s">
        <v>23</v>
      </c>
      <c r="B8" s="40" t="s">
        <v>100</v>
      </c>
      <c r="C8" s="40" t="s">
        <v>37</v>
      </c>
      <c r="D8" s="40" t="s">
        <v>16</v>
      </c>
    </row>
    <row r="9" spans="1:7">
      <c r="A9" s="85">
        <v>42443</v>
      </c>
      <c r="B9" s="86">
        <v>1574.35</v>
      </c>
      <c r="C9" s="107" t="s">
        <v>101</v>
      </c>
      <c r="D9" s="150" t="s">
        <v>99</v>
      </c>
    </row>
    <row r="10" spans="1:7" ht="25.5">
      <c r="A10" s="70"/>
      <c r="B10" s="71"/>
      <c r="C10" s="44" t="s">
        <v>103</v>
      </c>
      <c r="D10" s="11"/>
    </row>
    <row r="11" spans="1:7" ht="12.6" customHeight="1">
      <c r="A11" s="91">
        <v>42808</v>
      </c>
      <c r="B11" s="88">
        <v>501.79</v>
      </c>
      <c r="C11" s="107" t="s">
        <v>102</v>
      </c>
      <c r="D11" s="11" t="s">
        <v>41</v>
      </c>
      <c r="E11" s="107"/>
      <c r="F11" s="107"/>
      <c r="G11" s="107"/>
    </row>
    <row r="12" spans="1:7">
      <c r="A12" s="85">
        <v>42812</v>
      </c>
      <c r="B12" s="86">
        <v>4.5</v>
      </c>
      <c r="C12" s="109" t="s">
        <v>110</v>
      </c>
      <c r="D12" s="11" t="s">
        <v>111</v>
      </c>
    </row>
    <row r="13" spans="1:7">
      <c r="A13" s="85">
        <v>42810</v>
      </c>
      <c r="B13" s="86">
        <v>115.86</v>
      </c>
      <c r="C13" s="114" t="s">
        <v>125</v>
      </c>
      <c r="D13" s="11" t="s">
        <v>49</v>
      </c>
    </row>
    <row r="14" spans="1:7">
      <c r="A14" s="85">
        <v>42810</v>
      </c>
      <c r="B14" s="86">
        <v>72.7</v>
      </c>
      <c r="C14" s="114" t="s">
        <v>126</v>
      </c>
      <c r="D14" s="11" t="s">
        <v>127</v>
      </c>
    </row>
    <row r="15" spans="1:7">
      <c r="A15" s="10"/>
      <c r="B15" s="57"/>
      <c r="C15" s="57"/>
      <c r="D15" s="11"/>
    </row>
    <row r="16" spans="1:7" hidden="1">
      <c r="A16" s="10"/>
      <c r="B16" s="57"/>
      <c r="C16" s="57"/>
      <c r="D16" s="11"/>
    </row>
    <row r="17" spans="1:6" ht="19.5" customHeight="1">
      <c r="A17" s="56" t="s">
        <v>4</v>
      </c>
      <c r="B17" s="60">
        <f>SUM(B9:B16)</f>
        <v>2269.1999999999998</v>
      </c>
      <c r="C17" s="57"/>
      <c r="D17" s="11"/>
    </row>
    <row r="18" spans="1:6" s="4" customFormat="1" ht="19.5" customHeight="1">
      <c r="A18" s="118" t="s">
        <v>14</v>
      </c>
      <c r="B18" s="119"/>
      <c r="C18" s="119"/>
      <c r="D18" s="151"/>
    </row>
    <row r="19" spans="1:6" s="41" customFormat="1" ht="37.5" customHeight="1">
      <c r="A19" s="39" t="s">
        <v>23</v>
      </c>
      <c r="B19" s="40" t="s">
        <v>56</v>
      </c>
      <c r="C19" s="40" t="s">
        <v>38</v>
      </c>
      <c r="D19" s="152" t="s">
        <v>15</v>
      </c>
    </row>
    <row r="20" spans="1:6" ht="12.6" customHeight="1">
      <c r="A20" s="111" t="s">
        <v>71</v>
      </c>
      <c r="B20" s="86">
        <v>369.8</v>
      </c>
      <c r="C20" s="107" t="s">
        <v>72</v>
      </c>
      <c r="D20" s="107" t="s">
        <v>70</v>
      </c>
      <c r="E20" s="110"/>
      <c r="F20" s="107"/>
    </row>
    <row r="21" spans="1:6" ht="12.6" customHeight="1">
      <c r="A21" s="85">
        <v>42688</v>
      </c>
      <c r="B21" s="86">
        <v>284.39</v>
      </c>
      <c r="C21" s="107" t="s">
        <v>73</v>
      </c>
      <c r="D21" s="107" t="s">
        <v>70</v>
      </c>
      <c r="E21" s="110"/>
      <c r="F21" s="107"/>
    </row>
    <row r="22" spans="1:6" ht="12.6" customHeight="1">
      <c r="A22" s="85">
        <v>42716</v>
      </c>
      <c r="B22" s="86">
        <v>386.81</v>
      </c>
      <c r="C22" s="107" t="s">
        <v>73</v>
      </c>
      <c r="D22" s="107" t="s">
        <v>70</v>
      </c>
      <c r="E22" s="110"/>
      <c r="F22" s="107"/>
    </row>
    <row r="23" spans="1:6" ht="12.6" customHeight="1">
      <c r="A23" s="85">
        <v>42395</v>
      </c>
      <c r="B23" s="86">
        <v>352.21</v>
      </c>
      <c r="C23" s="107" t="s">
        <v>74</v>
      </c>
      <c r="D23" s="107" t="s">
        <v>70</v>
      </c>
      <c r="E23" s="110"/>
      <c r="F23" s="107"/>
    </row>
    <row r="24" spans="1:6" ht="12.6" customHeight="1">
      <c r="A24" s="85">
        <v>42766</v>
      </c>
      <c r="B24" s="86">
        <v>541.98</v>
      </c>
      <c r="C24" s="107" t="s">
        <v>75</v>
      </c>
      <c r="D24" s="107" t="s">
        <v>70</v>
      </c>
      <c r="E24" s="110"/>
      <c r="F24" s="107"/>
    </row>
    <row r="25" spans="1:6" ht="12.6" customHeight="1">
      <c r="A25" s="85">
        <v>42774</v>
      </c>
      <c r="B25" s="86">
        <v>245.42</v>
      </c>
      <c r="C25" s="107" t="s">
        <v>76</v>
      </c>
      <c r="D25" s="107" t="s">
        <v>70</v>
      </c>
      <c r="E25" s="110"/>
      <c r="F25" s="107"/>
    </row>
    <row r="26" spans="1:6" ht="12.6" customHeight="1">
      <c r="A26" s="85">
        <v>42779</v>
      </c>
      <c r="B26" s="86">
        <v>377.94</v>
      </c>
      <c r="C26" s="107" t="s">
        <v>73</v>
      </c>
      <c r="D26" s="107" t="s">
        <v>70</v>
      </c>
      <c r="E26" s="110"/>
      <c r="F26" s="107"/>
    </row>
    <row r="27" spans="1:6" ht="12.6" customHeight="1">
      <c r="A27" s="85">
        <v>42787</v>
      </c>
      <c r="B27" s="86">
        <v>407.36</v>
      </c>
      <c r="C27" s="107" t="s">
        <v>77</v>
      </c>
      <c r="D27" s="107" t="s">
        <v>70</v>
      </c>
      <c r="E27" s="110"/>
      <c r="F27" s="107"/>
    </row>
    <row r="28" spans="1:6" ht="12.6" customHeight="1">
      <c r="A28" s="85">
        <v>42803</v>
      </c>
      <c r="B28" s="86">
        <v>390.66</v>
      </c>
      <c r="C28" s="107" t="s">
        <v>78</v>
      </c>
      <c r="D28" s="107" t="s">
        <v>70</v>
      </c>
      <c r="E28" s="110"/>
      <c r="F28" s="107"/>
    </row>
    <row r="29" spans="1:6" ht="12.6" customHeight="1">
      <c r="A29" s="85">
        <v>42814</v>
      </c>
      <c r="B29" s="86">
        <v>326.91000000000003</v>
      </c>
      <c r="C29" s="107" t="s">
        <v>79</v>
      </c>
      <c r="D29" s="107" t="s">
        <v>70</v>
      </c>
      <c r="E29" s="110"/>
      <c r="F29" s="107"/>
    </row>
    <row r="30" spans="1:6" ht="12.6" customHeight="1">
      <c r="A30" s="85">
        <v>42816</v>
      </c>
      <c r="B30" s="86">
        <v>278.05</v>
      </c>
      <c r="C30" s="107" t="s">
        <v>98</v>
      </c>
      <c r="D30" s="107" t="s">
        <v>70</v>
      </c>
      <c r="E30" s="110"/>
      <c r="F30" s="107"/>
    </row>
    <row r="31" spans="1:6" ht="12.6" customHeight="1">
      <c r="A31" s="85">
        <v>42835</v>
      </c>
      <c r="B31" s="86">
        <v>329.7</v>
      </c>
      <c r="C31" s="107" t="s">
        <v>73</v>
      </c>
      <c r="D31" s="107" t="s">
        <v>70</v>
      </c>
      <c r="E31" s="110"/>
      <c r="F31" s="107"/>
    </row>
    <row r="32" spans="1:6" ht="12.6" customHeight="1">
      <c r="A32" s="85">
        <v>42863</v>
      </c>
      <c r="B32" s="86">
        <v>282.14999999999998</v>
      </c>
      <c r="C32" s="107" t="s">
        <v>73</v>
      </c>
      <c r="D32" s="107" t="s">
        <v>70</v>
      </c>
      <c r="E32" s="110"/>
      <c r="F32" s="107"/>
    </row>
    <row r="33" spans="1:7" ht="12.6" customHeight="1">
      <c r="A33" s="85">
        <v>42898</v>
      </c>
      <c r="B33" s="86">
        <v>269.08</v>
      </c>
      <c r="C33" s="107" t="s">
        <v>80</v>
      </c>
      <c r="D33" s="107" t="s">
        <v>70</v>
      </c>
      <c r="E33" s="110"/>
      <c r="F33" s="107"/>
    </row>
    <row r="34" spans="1:7" ht="12.6" customHeight="1">
      <c r="A34" s="111" t="s">
        <v>129</v>
      </c>
      <c r="B34" s="86">
        <v>378.06</v>
      </c>
      <c r="C34" s="114" t="s">
        <v>130</v>
      </c>
      <c r="D34" s="114" t="s">
        <v>70</v>
      </c>
      <c r="E34" s="110"/>
      <c r="F34" s="114"/>
    </row>
    <row r="35" spans="1:7" ht="13.5" customHeight="1">
      <c r="A35" s="111" t="s">
        <v>81</v>
      </c>
      <c r="B35" s="86">
        <v>795.12</v>
      </c>
      <c r="C35" s="114" t="s">
        <v>135</v>
      </c>
      <c r="D35" s="107" t="s">
        <v>70</v>
      </c>
      <c r="E35" s="110"/>
      <c r="F35" s="107"/>
    </row>
    <row r="36" spans="1:7" ht="12.6" customHeight="1">
      <c r="A36" s="87">
        <v>42648</v>
      </c>
      <c r="B36" s="88">
        <v>248.65</v>
      </c>
      <c r="C36" s="107" t="s">
        <v>82</v>
      </c>
      <c r="D36" s="11" t="s">
        <v>41</v>
      </c>
      <c r="E36" s="107"/>
      <c r="F36" s="107"/>
      <c r="G36" s="107"/>
    </row>
    <row r="37" spans="1:7" ht="12.6" customHeight="1">
      <c r="A37" s="87">
        <v>42654</v>
      </c>
      <c r="B37" s="88">
        <v>165.65</v>
      </c>
      <c r="C37" s="107" t="s">
        <v>83</v>
      </c>
      <c r="D37" s="11" t="s">
        <v>41</v>
      </c>
      <c r="E37" s="107"/>
      <c r="F37" s="107"/>
      <c r="G37" s="107"/>
    </row>
    <row r="38" spans="1:7" ht="12.6" customHeight="1">
      <c r="A38" s="87">
        <v>39733</v>
      </c>
      <c r="B38" s="88">
        <v>108.7</v>
      </c>
      <c r="C38" s="107" t="s">
        <v>78</v>
      </c>
      <c r="D38" s="11" t="s">
        <v>41</v>
      </c>
      <c r="E38" s="107"/>
      <c r="F38" s="107"/>
      <c r="G38" s="107"/>
    </row>
    <row r="39" spans="1:7" ht="12.6" customHeight="1">
      <c r="A39" s="87">
        <v>42676</v>
      </c>
      <c r="B39" s="88">
        <v>162.18</v>
      </c>
      <c r="C39" s="107" t="s">
        <v>82</v>
      </c>
      <c r="D39" s="11" t="s">
        <v>41</v>
      </c>
      <c r="E39" s="107"/>
      <c r="F39" s="107"/>
      <c r="G39" s="107"/>
    </row>
    <row r="40" spans="1:7" ht="12.6" customHeight="1">
      <c r="A40" s="87">
        <v>42716</v>
      </c>
      <c r="B40" s="88">
        <v>199.53</v>
      </c>
      <c r="C40" s="107" t="s">
        <v>84</v>
      </c>
      <c r="D40" s="11" t="s">
        <v>41</v>
      </c>
      <c r="E40" s="107"/>
      <c r="F40" s="107"/>
      <c r="G40" s="107"/>
    </row>
    <row r="41" spans="1:7" ht="12.6" customHeight="1">
      <c r="A41" s="87">
        <v>42717</v>
      </c>
      <c r="B41" s="88">
        <v>152.61000000000001</v>
      </c>
      <c r="C41" s="107" t="s">
        <v>85</v>
      </c>
      <c r="D41" s="11" t="s">
        <v>41</v>
      </c>
      <c r="E41" s="107"/>
      <c r="F41" s="107"/>
      <c r="G41" s="107"/>
    </row>
    <row r="42" spans="1:7" ht="12.6" customHeight="1">
      <c r="A42" s="87">
        <v>42766</v>
      </c>
      <c r="B42" s="88">
        <v>344.34</v>
      </c>
      <c r="C42" s="107" t="s">
        <v>86</v>
      </c>
      <c r="D42" s="11" t="s">
        <v>41</v>
      </c>
      <c r="E42" s="107"/>
      <c r="F42" s="107"/>
      <c r="G42" s="107"/>
    </row>
    <row r="43" spans="1:7" ht="14.25" customHeight="1">
      <c r="A43" s="87">
        <v>42774</v>
      </c>
      <c r="B43" s="88">
        <v>643.29999999999995</v>
      </c>
      <c r="C43" s="114" t="s">
        <v>76</v>
      </c>
      <c r="D43" s="11" t="s">
        <v>41</v>
      </c>
      <c r="E43" s="107"/>
      <c r="F43" s="107"/>
      <c r="G43" s="107"/>
    </row>
    <row r="44" spans="1:7" ht="12.6" customHeight="1">
      <c r="A44" s="87">
        <v>42787</v>
      </c>
      <c r="B44" s="88">
        <v>201.78</v>
      </c>
      <c r="C44" s="107" t="s">
        <v>77</v>
      </c>
      <c r="D44" s="11" t="s">
        <v>41</v>
      </c>
      <c r="E44" s="107"/>
      <c r="F44" s="107"/>
      <c r="G44" s="107"/>
    </row>
    <row r="45" spans="1:7" ht="12.6" customHeight="1">
      <c r="A45" s="89">
        <v>42795</v>
      </c>
      <c r="B45" s="90">
        <v>162.12</v>
      </c>
      <c r="C45" s="107" t="s">
        <v>82</v>
      </c>
      <c r="D45" s="11" t="s">
        <v>41</v>
      </c>
      <c r="E45" s="107"/>
      <c r="F45" s="107"/>
      <c r="G45" s="107"/>
    </row>
    <row r="46" spans="1:7" ht="12.6" customHeight="1">
      <c r="A46" s="91">
        <v>42465</v>
      </c>
      <c r="B46" s="88">
        <v>145</v>
      </c>
      <c r="C46" s="107" t="s">
        <v>82</v>
      </c>
      <c r="D46" s="11" t="s">
        <v>41</v>
      </c>
      <c r="E46" s="107"/>
      <c r="F46" s="107"/>
      <c r="G46" s="107"/>
    </row>
    <row r="47" spans="1:7" ht="12.6" customHeight="1">
      <c r="A47" s="91">
        <v>42852</v>
      </c>
      <c r="B47" s="88">
        <v>395.47</v>
      </c>
      <c r="C47" s="107" t="s">
        <v>87</v>
      </c>
      <c r="D47" s="11" t="s">
        <v>41</v>
      </c>
      <c r="E47" s="107"/>
      <c r="F47" s="107"/>
      <c r="G47" s="107"/>
    </row>
    <row r="48" spans="1:7">
      <c r="A48" s="91">
        <v>42858</v>
      </c>
      <c r="B48" s="88">
        <v>276.52</v>
      </c>
      <c r="C48" s="107" t="s">
        <v>82</v>
      </c>
      <c r="D48" s="11" t="s">
        <v>41</v>
      </c>
      <c r="E48" s="107"/>
      <c r="F48" s="107"/>
      <c r="G48" s="107"/>
    </row>
    <row r="49" spans="1:6" ht="12.75" hidden="1" customHeight="1">
      <c r="A49" s="89">
        <v>42863</v>
      </c>
      <c r="B49" s="90">
        <v>213.04</v>
      </c>
      <c r="C49" s="84" t="s">
        <v>41</v>
      </c>
      <c r="D49" s="11"/>
      <c r="E49" s="83"/>
      <c r="F49" s="11" t="s">
        <v>42</v>
      </c>
    </row>
    <row r="50" spans="1:6" ht="12.75" customHeight="1">
      <c r="A50" s="89">
        <v>42886</v>
      </c>
      <c r="B50" s="90">
        <v>150.65</v>
      </c>
      <c r="C50" s="114" t="s">
        <v>82</v>
      </c>
      <c r="D50" s="11" t="s">
        <v>41</v>
      </c>
      <c r="E50" s="113"/>
      <c r="F50" s="114"/>
    </row>
    <row r="51" spans="1:6" ht="12.75" customHeight="1">
      <c r="A51" s="89">
        <v>42900</v>
      </c>
      <c r="B51" s="90">
        <v>149</v>
      </c>
      <c r="C51" s="114" t="s">
        <v>78</v>
      </c>
      <c r="D51" s="11" t="s">
        <v>41</v>
      </c>
      <c r="E51" s="113"/>
      <c r="F51" s="114"/>
    </row>
    <row r="52" spans="1:6" ht="12.75" customHeight="1">
      <c r="A52" s="89">
        <v>42901</v>
      </c>
      <c r="B52" s="90">
        <v>145</v>
      </c>
      <c r="C52" s="114" t="s">
        <v>131</v>
      </c>
      <c r="D52" s="11" t="s">
        <v>41</v>
      </c>
      <c r="E52" s="113"/>
      <c r="F52" s="114"/>
    </row>
    <row r="53" spans="1:6" ht="14.25" customHeight="1">
      <c r="A53" s="89">
        <v>42914</v>
      </c>
      <c r="B53" s="90">
        <v>210</v>
      </c>
      <c r="C53" s="114" t="s">
        <v>135</v>
      </c>
      <c r="D53" s="11" t="s">
        <v>41</v>
      </c>
      <c r="E53" s="106"/>
      <c r="F53" s="107"/>
    </row>
    <row r="54" spans="1:6" ht="12.75" customHeight="1">
      <c r="A54" s="89">
        <v>42655</v>
      </c>
      <c r="B54" s="90">
        <v>30.87</v>
      </c>
      <c r="C54" s="107" t="s">
        <v>88</v>
      </c>
      <c r="D54" s="11" t="s">
        <v>49</v>
      </c>
      <c r="E54" s="106"/>
      <c r="F54" s="107"/>
    </row>
    <row r="55" spans="1:6" ht="12.75" customHeight="1">
      <c r="A55" s="89">
        <v>42656</v>
      </c>
      <c r="B55" s="90">
        <v>33.9</v>
      </c>
      <c r="C55" s="107" t="s">
        <v>60</v>
      </c>
      <c r="D55" s="11" t="s">
        <v>49</v>
      </c>
      <c r="E55" s="106"/>
      <c r="F55" s="107"/>
    </row>
    <row r="56" spans="1:6" ht="12.75" customHeight="1">
      <c r="A56" s="89">
        <v>42716</v>
      </c>
      <c r="B56" s="94">
        <v>13.74</v>
      </c>
      <c r="C56" s="107" t="s">
        <v>89</v>
      </c>
      <c r="D56" s="11" t="s">
        <v>49</v>
      </c>
      <c r="E56" s="92"/>
      <c r="F56" s="93"/>
    </row>
    <row r="57" spans="1:6" ht="12.75" customHeight="1">
      <c r="A57" s="89">
        <v>42716</v>
      </c>
      <c r="B57" s="94">
        <v>21.74</v>
      </c>
      <c r="C57" s="107" t="s">
        <v>90</v>
      </c>
      <c r="D57" s="11" t="s">
        <v>49</v>
      </c>
      <c r="E57" s="92"/>
      <c r="F57" s="93"/>
    </row>
    <row r="58" spans="1:6" ht="12.75" customHeight="1">
      <c r="A58" s="89">
        <v>42717</v>
      </c>
      <c r="B58" s="94">
        <v>15.3</v>
      </c>
      <c r="C58" s="107" t="s">
        <v>91</v>
      </c>
      <c r="D58" s="11" t="s">
        <v>49</v>
      </c>
      <c r="E58" s="92"/>
      <c r="F58" s="93"/>
    </row>
    <row r="59" spans="1:6" ht="12.75" customHeight="1">
      <c r="A59" s="89">
        <v>42761</v>
      </c>
      <c r="B59" s="94">
        <v>28.35</v>
      </c>
      <c r="C59" s="107" t="s">
        <v>92</v>
      </c>
      <c r="D59" s="11" t="s">
        <v>49</v>
      </c>
      <c r="E59" s="95"/>
      <c r="F59" s="96"/>
    </row>
    <row r="60" spans="1:6" ht="12.75" customHeight="1">
      <c r="A60" s="89">
        <v>42768</v>
      </c>
      <c r="B60" s="94">
        <v>39.130000000000003</v>
      </c>
      <c r="C60" s="107" t="s">
        <v>93</v>
      </c>
      <c r="D60" s="11" t="s">
        <v>49</v>
      </c>
      <c r="E60" s="95"/>
      <c r="F60" s="96"/>
    </row>
    <row r="61" spans="1:6" ht="12.75" customHeight="1">
      <c r="A61" s="89">
        <v>42768</v>
      </c>
      <c r="B61" s="94">
        <v>21.57</v>
      </c>
      <c r="C61" s="107" t="s">
        <v>94</v>
      </c>
      <c r="D61" s="11" t="s">
        <v>49</v>
      </c>
      <c r="E61" s="95"/>
      <c r="F61" s="96"/>
    </row>
    <row r="62" spans="1:6" ht="12.75" customHeight="1">
      <c r="A62" s="89">
        <v>42779</v>
      </c>
      <c r="B62" s="94">
        <v>24.7</v>
      </c>
      <c r="C62" s="107" t="s">
        <v>89</v>
      </c>
      <c r="D62" s="11" t="s">
        <v>49</v>
      </c>
      <c r="E62" s="95"/>
      <c r="F62" s="96"/>
    </row>
    <row r="63" spans="1:6" ht="12.75" customHeight="1">
      <c r="A63" s="89">
        <v>42788</v>
      </c>
      <c r="B63" s="94">
        <v>37</v>
      </c>
      <c r="C63" s="114" t="s">
        <v>123</v>
      </c>
      <c r="D63" s="11" t="s">
        <v>49</v>
      </c>
      <c r="E63" s="113"/>
      <c r="F63" s="114"/>
    </row>
    <row r="64" spans="1:6" ht="12.75" customHeight="1">
      <c r="A64" s="101">
        <v>42803</v>
      </c>
      <c r="B64" s="94">
        <v>38.35</v>
      </c>
      <c r="C64" s="107" t="s">
        <v>95</v>
      </c>
      <c r="D64" s="11" t="s">
        <v>49</v>
      </c>
      <c r="E64" s="95"/>
      <c r="F64" s="96"/>
    </row>
    <row r="65" spans="1:6" ht="12.75" customHeight="1">
      <c r="A65" s="89">
        <v>42803</v>
      </c>
      <c r="B65" s="94">
        <v>33.57</v>
      </c>
      <c r="C65" s="107" t="s">
        <v>60</v>
      </c>
      <c r="D65" s="11" t="s">
        <v>49</v>
      </c>
      <c r="E65" s="95"/>
      <c r="F65" s="96"/>
    </row>
    <row r="66" spans="1:6" ht="12.75" customHeight="1">
      <c r="A66" s="101">
        <v>42816</v>
      </c>
      <c r="B66" s="94">
        <v>35.130000000000003</v>
      </c>
      <c r="C66" s="107" t="s">
        <v>96</v>
      </c>
      <c r="D66" s="11" t="s">
        <v>49</v>
      </c>
      <c r="E66" s="95"/>
      <c r="F66" s="96"/>
    </row>
    <row r="67" spans="1:6" ht="12.75" customHeight="1">
      <c r="A67" s="89">
        <v>42816</v>
      </c>
      <c r="B67" s="94">
        <v>30.45</v>
      </c>
      <c r="C67" s="107" t="s">
        <v>97</v>
      </c>
      <c r="D67" s="11" t="s">
        <v>49</v>
      </c>
      <c r="E67" s="95"/>
      <c r="F67" s="96"/>
    </row>
    <row r="68" spans="1:6" ht="12.75" customHeight="1">
      <c r="A68" s="89">
        <v>42835</v>
      </c>
      <c r="B68" s="94">
        <v>29</v>
      </c>
      <c r="C68" s="109" t="s">
        <v>114</v>
      </c>
      <c r="D68" s="11" t="s">
        <v>49</v>
      </c>
      <c r="E68" s="108"/>
      <c r="F68" s="109"/>
    </row>
    <row r="69" spans="1:6" ht="12.75" customHeight="1">
      <c r="A69" s="89">
        <v>42835</v>
      </c>
      <c r="B69" s="94">
        <v>14.7</v>
      </c>
      <c r="C69" s="109" t="s">
        <v>89</v>
      </c>
      <c r="D69" s="11" t="s">
        <v>49</v>
      </c>
      <c r="E69" s="108"/>
      <c r="F69" s="109"/>
    </row>
    <row r="70" spans="1:6" ht="12.75" customHeight="1">
      <c r="A70" s="89">
        <v>42863</v>
      </c>
      <c r="B70" s="94">
        <v>51.8</v>
      </c>
      <c r="C70" s="109" t="s">
        <v>114</v>
      </c>
      <c r="D70" s="11" t="s">
        <v>49</v>
      </c>
      <c r="E70" s="108"/>
      <c r="F70" s="109"/>
    </row>
    <row r="71" spans="1:6" ht="12.75" customHeight="1">
      <c r="A71" s="89">
        <v>42648</v>
      </c>
      <c r="B71" s="94">
        <v>342</v>
      </c>
      <c r="C71" s="107" t="s">
        <v>65</v>
      </c>
      <c r="D71" s="11" t="s">
        <v>61</v>
      </c>
      <c r="E71" s="106"/>
      <c r="F71" s="107"/>
    </row>
    <row r="72" spans="1:6" ht="12.75" customHeight="1">
      <c r="A72" s="89">
        <v>42649</v>
      </c>
      <c r="B72" s="94">
        <v>603</v>
      </c>
      <c r="C72" s="107" t="s">
        <v>58</v>
      </c>
      <c r="D72" s="11" t="s">
        <v>62</v>
      </c>
      <c r="E72" s="106"/>
      <c r="F72" s="107"/>
    </row>
    <row r="73" spans="1:6" ht="12.75" customHeight="1">
      <c r="A73" s="89">
        <v>42650</v>
      </c>
      <c r="B73" s="94">
        <v>35</v>
      </c>
      <c r="C73" s="107" t="s">
        <v>64</v>
      </c>
      <c r="D73" s="11" t="s">
        <v>63</v>
      </c>
      <c r="E73" s="95"/>
      <c r="F73" s="96"/>
    </row>
    <row r="74" spans="1:6" ht="12.75" customHeight="1">
      <c r="A74" s="89">
        <v>42655</v>
      </c>
      <c r="B74" s="94">
        <v>39.5</v>
      </c>
      <c r="C74" s="107" t="s">
        <v>59</v>
      </c>
      <c r="D74" s="11" t="s">
        <v>62</v>
      </c>
      <c r="E74" s="106"/>
      <c r="F74" s="107"/>
    </row>
    <row r="75" spans="1:6" ht="12.75" customHeight="1">
      <c r="A75" s="89">
        <v>42660</v>
      </c>
      <c r="B75" s="94">
        <v>38</v>
      </c>
      <c r="C75" s="107" t="s">
        <v>104</v>
      </c>
      <c r="D75" s="11" t="s">
        <v>66</v>
      </c>
      <c r="E75" s="106"/>
      <c r="F75" s="107"/>
    </row>
    <row r="76" spans="1:6" ht="12.75" customHeight="1">
      <c r="A76" s="89">
        <v>42676</v>
      </c>
      <c r="B76" s="94">
        <v>210</v>
      </c>
      <c r="C76" s="107" t="s">
        <v>67</v>
      </c>
      <c r="D76" s="11" t="s">
        <v>68</v>
      </c>
      <c r="E76" s="106"/>
      <c r="F76" s="107"/>
    </row>
    <row r="77" spans="1:6" ht="12.75" customHeight="1">
      <c r="A77" s="89">
        <v>42717</v>
      </c>
      <c r="B77" s="94">
        <v>120</v>
      </c>
      <c r="C77" s="107" t="s">
        <v>69</v>
      </c>
      <c r="D77" s="11" t="s">
        <v>63</v>
      </c>
      <c r="E77" s="106"/>
      <c r="F77" s="107"/>
    </row>
    <row r="78" spans="1:6" s="19" customFormat="1">
      <c r="A78" s="115">
        <v>42775</v>
      </c>
      <c r="B78" s="86">
        <v>106</v>
      </c>
      <c r="C78" s="117" t="s">
        <v>118</v>
      </c>
      <c r="D78" s="153" t="s">
        <v>66</v>
      </c>
      <c r="E78" s="116"/>
      <c r="F78" s="116"/>
    </row>
    <row r="79" spans="1:6" s="19" customFormat="1">
      <c r="A79" s="115">
        <v>42795</v>
      </c>
      <c r="B79" s="86">
        <v>421.5</v>
      </c>
      <c r="C79" s="117" t="s">
        <v>119</v>
      </c>
      <c r="D79" s="153" t="s">
        <v>120</v>
      </c>
      <c r="E79" s="116"/>
      <c r="F79" s="116"/>
    </row>
    <row r="80" spans="1:6" s="16" customFormat="1">
      <c r="A80" s="99">
        <v>42809</v>
      </c>
      <c r="B80" s="86">
        <v>811.6</v>
      </c>
      <c r="C80" s="97" t="s">
        <v>105</v>
      </c>
      <c r="D80" s="154" t="s">
        <v>106</v>
      </c>
      <c r="E80" s="100"/>
      <c r="F80" s="100"/>
    </row>
    <row r="81" spans="1:6" s="19" customFormat="1">
      <c r="A81" s="115">
        <v>42852</v>
      </c>
      <c r="B81" s="86">
        <v>30.7</v>
      </c>
      <c r="C81" s="117" t="s">
        <v>115</v>
      </c>
      <c r="D81" s="153" t="s">
        <v>66</v>
      </c>
      <c r="E81" s="116"/>
      <c r="F81" s="116"/>
    </row>
    <row r="82" spans="1:6" s="19" customFormat="1">
      <c r="A82" s="115">
        <v>42858</v>
      </c>
      <c r="B82" s="86">
        <v>126.24</v>
      </c>
      <c r="C82" s="117" t="s">
        <v>124</v>
      </c>
      <c r="D82" s="153" t="s">
        <v>116</v>
      </c>
      <c r="E82" s="116"/>
      <c r="F82" s="116"/>
    </row>
    <row r="83" spans="1:6" s="19" customFormat="1">
      <c r="A83" s="115">
        <v>42859</v>
      </c>
      <c r="B83" s="86">
        <v>42</v>
      </c>
      <c r="C83" s="117" t="s">
        <v>117</v>
      </c>
      <c r="D83" s="153" t="s">
        <v>66</v>
      </c>
      <c r="E83" s="116"/>
      <c r="F83" s="116"/>
    </row>
    <row r="84" spans="1:6" ht="12.75" customHeight="1">
      <c r="A84" s="85">
        <v>43081</v>
      </c>
      <c r="B84" s="86">
        <v>20</v>
      </c>
      <c r="C84" s="109" t="s">
        <v>107</v>
      </c>
      <c r="D84" s="11" t="s">
        <v>108</v>
      </c>
    </row>
    <row r="85" spans="1:6" ht="12.75" customHeight="1">
      <c r="A85" s="85">
        <v>42761</v>
      </c>
      <c r="B85" s="86">
        <v>8</v>
      </c>
      <c r="C85" s="114" t="s">
        <v>121</v>
      </c>
      <c r="D85" s="11" t="s">
        <v>108</v>
      </c>
    </row>
    <row r="86" spans="1:6" ht="12.75" customHeight="1">
      <c r="A86" s="85">
        <v>42788</v>
      </c>
      <c r="B86" s="86">
        <v>20</v>
      </c>
      <c r="C86" s="114" t="s">
        <v>122</v>
      </c>
      <c r="D86" s="11" t="s">
        <v>108</v>
      </c>
    </row>
    <row r="87" spans="1:6" ht="12.75" customHeight="1">
      <c r="A87" s="85">
        <v>42803</v>
      </c>
      <c r="B87" s="86">
        <v>10</v>
      </c>
      <c r="C87" s="114" t="s">
        <v>107</v>
      </c>
      <c r="D87" s="11" t="s">
        <v>108</v>
      </c>
    </row>
    <row r="88" spans="1:6" ht="12.75" customHeight="1">
      <c r="A88" s="85">
        <v>42814</v>
      </c>
      <c r="B88" s="86">
        <v>10</v>
      </c>
      <c r="C88" s="109" t="s">
        <v>112</v>
      </c>
      <c r="D88" s="11" t="s">
        <v>108</v>
      </c>
    </row>
    <row r="89" spans="1:6" ht="12.75" customHeight="1">
      <c r="A89" s="85">
        <v>42816</v>
      </c>
      <c r="B89" s="86">
        <v>8</v>
      </c>
      <c r="C89" s="109" t="s">
        <v>113</v>
      </c>
      <c r="D89" s="11" t="s">
        <v>108</v>
      </c>
    </row>
    <row r="90" spans="1:6" ht="12.75" customHeight="1">
      <c r="A90" s="85">
        <v>42835</v>
      </c>
      <c r="B90" s="86">
        <v>10</v>
      </c>
      <c r="C90" s="109" t="s">
        <v>107</v>
      </c>
      <c r="D90" s="11" t="s">
        <v>108</v>
      </c>
    </row>
    <row r="91" spans="1:6" ht="12.75" customHeight="1">
      <c r="A91" s="85">
        <v>42864</v>
      </c>
      <c r="B91" s="86">
        <v>11</v>
      </c>
      <c r="C91" s="109" t="s">
        <v>107</v>
      </c>
      <c r="D91" s="11" t="s">
        <v>108</v>
      </c>
    </row>
    <row r="92" spans="1:6" ht="12.75" customHeight="1">
      <c r="A92" s="85"/>
      <c r="B92" s="82"/>
      <c r="C92" s="82"/>
      <c r="D92" s="82"/>
    </row>
    <row r="93" spans="1:6" ht="12.75" customHeight="1">
      <c r="A93" s="85"/>
      <c r="B93" s="82"/>
      <c r="C93" s="82"/>
      <c r="D93" s="82"/>
    </row>
    <row r="94" spans="1:6" ht="19.5" customHeight="1">
      <c r="A94" s="56" t="s">
        <v>128</v>
      </c>
      <c r="B94" s="61">
        <f>SUM(B20:B92)</f>
        <v>13611.02</v>
      </c>
      <c r="C94" s="57"/>
      <c r="D94" s="57"/>
    </row>
    <row r="95" spans="1:6" s="7" customFormat="1" ht="34.5" customHeight="1">
      <c r="A95" s="42" t="s">
        <v>7</v>
      </c>
      <c r="B95" s="62">
        <f>B17+B77+B94</f>
        <v>16000.220000000001</v>
      </c>
      <c r="C95" s="8"/>
      <c r="D95" s="8"/>
    </row>
    <row r="96" spans="1:6" s="57" customFormat="1">
      <c r="B96" s="53"/>
      <c r="C96" s="54"/>
      <c r="D96" s="54"/>
    </row>
    <row r="97" spans="1:4">
      <c r="A97" s="38"/>
      <c r="B97" s="57"/>
      <c r="C97" s="57"/>
      <c r="D97" s="57"/>
    </row>
    <row r="98" spans="1:4">
      <c r="A98" s="38"/>
      <c r="B98" s="57"/>
      <c r="C98" s="57"/>
      <c r="D98" s="57"/>
    </row>
    <row r="99" spans="1:4">
      <c r="A99" s="38"/>
      <c r="B99" s="57"/>
      <c r="C99" s="57"/>
      <c r="D99" s="57"/>
    </row>
    <row r="100" spans="1:4">
      <c r="A100" s="38"/>
      <c r="B100" s="57"/>
      <c r="C100" s="57"/>
      <c r="D100" s="57"/>
    </row>
    <row r="101" spans="1:4">
      <c r="A101" s="38"/>
      <c r="B101" s="57"/>
      <c r="C101" s="57"/>
      <c r="D101" s="57"/>
    </row>
    <row r="102" spans="1:4">
      <c r="A102" s="38"/>
      <c r="B102" s="57"/>
      <c r="C102" s="57"/>
      <c r="D102" s="57"/>
    </row>
    <row r="103" spans="1:4">
      <c r="A103" s="38"/>
      <c r="B103" s="57"/>
      <c r="C103" s="57"/>
      <c r="D103" s="57"/>
    </row>
    <row r="104" spans="1:4">
      <c r="A104" s="38"/>
      <c r="B104" s="57"/>
      <c r="C104" s="57"/>
      <c r="D104" s="57"/>
    </row>
    <row r="105" spans="1:4">
      <c r="A105" s="38"/>
      <c r="B105" s="57"/>
      <c r="C105" s="57"/>
      <c r="D105" s="57"/>
    </row>
    <row r="106" spans="1:4">
      <c r="A106" s="38"/>
      <c r="B106" s="57"/>
      <c r="C106" s="57"/>
      <c r="D106" s="57"/>
    </row>
  </sheetData>
  <mergeCells count="8">
    <mergeCell ref="A18:C18"/>
    <mergeCell ref="A1:D1"/>
    <mergeCell ref="A7:D7"/>
    <mergeCell ref="B2:D2"/>
    <mergeCell ref="B3:D3"/>
    <mergeCell ref="B4:D4"/>
    <mergeCell ref="A5:D5"/>
    <mergeCell ref="A6:D6"/>
  </mergeCells>
  <printOptions gridLines="1"/>
  <pageMargins left="0.25" right="0.25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opLeftCell="A3" zoomScaleNormal="100" workbookViewId="0">
      <selection activeCell="C8" sqref="C8"/>
    </sheetView>
  </sheetViews>
  <sheetFormatPr defaultColWidth="9.140625" defaultRowHeight="12.75"/>
  <cols>
    <col min="1" max="1" width="23.5703125" style="15" customWidth="1"/>
    <col min="2" max="2" width="13.85546875" style="15" customWidth="1"/>
    <col min="3" max="3" width="19" style="15" customWidth="1"/>
    <col min="4" max="4" width="21.85546875" style="15" customWidth="1"/>
    <col min="5" max="5" width="18" style="15" customWidth="1"/>
    <col min="6" max="6" width="18.85546875" style="15" customWidth="1"/>
    <col min="7" max="16384" width="9.140625" style="16"/>
  </cols>
  <sheetData>
    <row r="1" spans="1:8" ht="36" customHeight="1">
      <c r="A1" s="131" t="s">
        <v>22</v>
      </c>
      <c r="B1" s="131"/>
      <c r="C1" s="131"/>
      <c r="D1" s="131"/>
      <c r="E1" s="131"/>
      <c r="F1" s="131"/>
    </row>
    <row r="2" spans="1:8" ht="36" customHeight="1">
      <c r="A2" s="46" t="s">
        <v>8</v>
      </c>
      <c r="B2" s="123" t="str">
        <f>Travel!B2</f>
        <v>Nelson Marlborough Health</v>
      </c>
      <c r="C2" s="123"/>
      <c r="D2" s="123"/>
      <c r="E2" s="123"/>
      <c r="F2" s="123"/>
      <c r="G2" s="47"/>
    </row>
    <row r="3" spans="1:8" ht="36" customHeight="1">
      <c r="A3" s="46" t="s">
        <v>9</v>
      </c>
      <c r="B3" s="124" t="str">
        <f>Travel!B3</f>
        <v>Dr. Peter Bramley</v>
      </c>
      <c r="C3" s="124"/>
      <c r="D3" s="124"/>
      <c r="E3" s="124"/>
      <c r="F3" s="124"/>
      <c r="G3" s="48"/>
    </row>
    <row r="4" spans="1:8" ht="36" customHeight="1">
      <c r="A4" s="46" t="s">
        <v>3</v>
      </c>
      <c r="B4" s="124" t="str">
        <f>Travel!B4</f>
        <v xml:space="preserve">1 October 2016 to 30 June 2017 </v>
      </c>
      <c r="C4" s="124"/>
      <c r="D4" s="124"/>
      <c r="E4" s="124"/>
      <c r="F4" s="124"/>
      <c r="G4" s="48"/>
    </row>
    <row r="5" spans="1:8" s="14" customFormat="1" ht="35.25" customHeight="1">
      <c r="A5" s="135" t="s">
        <v>30</v>
      </c>
      <c r="B5" s="136"/>
      <c r="C5" s="137"/>
      <c r="D5" s="137"/>
      <c r="E5" s="137"/>
      <c r="F5" s="138"/>
    </row>
    <row r="6" spans="1:8" s="14" customFormat="1" ht="35.25" customHeight="1">
      <c r="A6" s="132" t="s">
        <v>39</v>
      </c>
      <c r="B6" s="133"/>
      <c r="C6" s="133"/>
      <c r="D6" s="133"/>
      <c r="E6" s="133"/>
      <c r="F6" s="134"/>
    </row>
    <row r="7" spans="1:8" s="3" customFormat="1" ht="30.95" customHeight="1">
      <c r="A7" s="129" t="s">
        <v>19</v>
      </c>
      <c r="B7" s="130"/>
      <c r="C7" s="5"/>
      <c r="D7" s="5"/>
      <c r="E7" s="5"/>
      <c r="F7" s="22"/>
    </row>
    <row r="8" spans="1:8" ht="51">
      <c r="A8" s="23" t="s">
        <v>0</v>
      </c>
      <c r="B8" s="40" t="s">
        <v>28</v>
      </c>
      <c r="C8" s="2" t="s">
        <v>5</v>
      </c>
      <c r="D8" s="2" t="s">
        <v>12</v>
      </c>
      <c r="E8" s="2" t="s">
        <v>11</v>
      </c>
      <c r="F8" s="9" t="s">
        <v>1</v>
      </c>
    </row>
    <row r="11" spans="1:8">
      <c r="A11" s="44" t="s">
        <v>57</v>
      </c>
    </row>
    <row r="16" spans="1:8" hidden="1">
      <c r="A16" s="99">
        <v>42895</v>
      </c>
      <c r="B16" s="97" t="s">
        <v>52</v>
      </c>
      <c r="C16" s="97" t="s">
        <v>51</v>
      </c>
      <c r="D16" s="99">
        <v>42896</v>
      </c>
      <c r="E16" s="100">
        <v>121.7</v>
      </c>
      <c r="F16" s="100">
        <v>0</v>
      </c>
      <c r="H16" s="97" t="s">
        <v>50</v>
      </c>
    </row>
    <row r="17" spans="1:8" s="19" customFormat="1" ht="25.5" hidden="1" customHeight="1">
      <c r="A17" s="99"/>
      <c r="B17" s="97"/>
      <c r="C17" s="97"/>
      <c r="D17" s="99"/>
      <c r="E17" s="98">
        <f>SUM(E16:E16)</f>
        <v>121.7</v>
      </c>
      <c r="F17" s="98">
        <f>SUM(F16:F16)</f>
        <v>0</v>
      </c>
      <c r="G17" s="16"/>
      <c r="H17" s="97"/>
    </row>
    <row r="18" spans="1:8" ht="24.95" customHeight="1">
      <c r="A18" s="58" t="s">
        <v>20</v>
      </c>
      <c r="B18" s="63">
        <f>SUM(B16:B17)</f>
        <v>0</v>
      </c>
      <c r="C18" s="24"/>
      <c r="D18" s="25"/>
      <c r="E18" s="25"/>
      <c r="F18" s="26"/>
    </row>
    <row r="19" spans="1:8">
      <c r="A19" s="65"/>
      <c r="B19" s="28"/>
      <c r="C19" s="28"/>
      <c r="D19" s="28"/>
      <c r="E19" s="28"/>
      <c r="F19" s="29"/>
    </row>
    <row r="20" spans="1:8">
      <c r="A20" s="59"/>
      <c r="B20" s="59"/>
      <c r="C20" s="59"/>
      <c r="D20" s="59"/>
      <c r="E20" s="59"/>
      <c r="F20" s="59"/>
    </row>
    <row r="21" spans="1:8">
      <c r="A21" s="59"/>
      <c r="B21" s="59"/>
      <c r="C21" s="59"/>
      <c r="D21" s="59"/>
      <c r="E21" s="59"/>
      <c r="F21" s="59"/>
    </row>
    <row r="22" spans="1:8">
      <c r="A22" s="59"/>
      <c r="B22" s="59"/>
      <c r="C22" s="59"/>
      <c r="D22" s="59"/>
      <c r="E22" s="59"/>
      <c r="F22" s="59"/>
    </row>
    <row r="23" spans="1:8">
      <c r="A23" s="59"/>
      <c r="B23" s="59"/>
      <c r="C23" s="59"/>
      <c r="D23" s="59"/>
      <c r="E23" s="59"/>
      <c r="F23" s="59"/>
    </row>
    <row r="24" spans="1:8">
      <c r="A24" s="59"/>
      <c r="B24" s="59"/>
      <c r="C24" s="59"/>
      <c r="D24" s="59"/>
      <c r="E24" s="59"/>
      <c r="F24" s="59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opLeftCell="A6" zoomScaleNormal="100" workbookViewId="0">
      <selection activeCell="A8" sqref="A8"/>
    </sheetView>
  </sheetViews>
  <sheetFormatPr defaultColWidth="9.140625" defaultRowHeight="12.75"/>
  <cols>
    <col min="1" max="1" width="24.140625" style="32" customWidth="1"/>
    <col min="2" max="2" width="17.85546875" style="32" customWidth="1"/>
    <col min="3" max="3" width="19.85546875" style="32" customWidth="1"/>
    <col min="4" max="4" width="19" style="32" customWidth="1"/>
    <col min="5" max="5" width="16.5703125" style="32" customWidth="1"/>
    <col min="6" max="16384" width="9.140625" style="35"/>
  </cols>
  <sheetData>
    <row r="1" spans="1:14" ht="36" customHeight="1">
      <c r="A1" s="131" t="s">
        <v>22</v>
      </c>
      <c r="B1" s="131"/>
      <c r="C1" s="131"/>
      <c r="D1" s="131"/>
      <c r="E1" s="131"/>
      <c r="F1" s="67"/>
    </row>
    <row r="2" spans="1:14" ht="36" customHeight="1">
      <c r="A2" s="46" t="s">
        <v>8</v>
      </c>
      <c r="B2" s="123" t="str">
        <f>Travel!B2</f>
        <v>Nelson Marlborough Health</v>
      </c>
      <c r="C2" s="123"/>
      <c r="D2" s="123"/>
      <c r="E2" s="123"/>
      <c r="F2" s="47"/>
      <c r="G2" s="47"/>
    </row>
    <row r="3" spans="1:14" ht="36" customHeight="1">
      <c r="A3" s="46" t="s">
        <v>9</v>
      </c>
      <c r="B3" s="124" t="str">
        <f>Travel!B3</f>
        <v>Dr. Peter Bramley</v>
      </c>
      <c r="C3" s="124"/>
      <c r="D3" s="124"/>
      <c r="E3" s="124"/>
      <c r="F3" s="48"/>
      <c r="G3" s="48"/>
    </row>
    <row r="4" spans="1:14" ht="36" customHeight="1">
      <c r="A4" s="46" t="s">
        <v>3</v>
      </c>
      <c r="B4" s="124" t="str">
        <f>Travel!B4</f>
        <v xml:space="preserve">1 October 2016 to 30 June 2017 </v>
      </c>
      <c r="C4" s="124"/>
      <c r="D4" s="124"/>
      <c r="E4" s="124"/>
      <c r="F4" s="48"/>
      <c r="G4" s="48"/>
    </row>
    <row r="5" spans="1:14" ht="36" customHeight="1">
      <c r="A5" s="141" t="s">
        <v>31</v>
      </c>
      <c r="B5" s="142"/>
      <c r="C5" s="142"/>
      <c r="D5" s="142"/>
      <c r="E5" s="143"/>
    </row>
    <row r="6" spans="1:14" ht="20.100000000000001" customHeight="1">
      <c r="A6" s="139" t="s">
        <v>35</v>
      </c>
      <c r="B6" s="139"/>
      <c r="C6" s="139"/>
      <c r="D6" s="139"/>
      <c r="E6" s="140"/>
      <c r="F6" s="49"/>
      <c r="G6" s="49"/>
    </row>
    <row r="7" spans="1:14" ht="20.25" customHeight="1">
      <c r="A7" s="30" t="s">
        <v>18</v>
      </c>
      <c r="B7" s="5"/>
      <c r="C7" s="5"/>
      <c r="D7" s="5"/>
      <c r="E7" s="22"/>
    </row>
    <row r="8" spans="1:14" ht="51">
      <c r="A8" s="23" t="s">
        <v>0</v>
      </c>
      <c r="B8" s="2" t="s">
        <v>29</v>
      </c>
      <c r="C8" s="2" t="s">
        <v>25</v>
      </c>
      <c r="D8" s="2" t="s">
        <v>32</v>
      </c>
      <c r="E8" s="9" t="s">
        <v>40</v>
      </c>
    </row>
    <row r="9" spans="1:14">
      <c r="A9" s="33"/>
      <c r="E9" s="34"/>
    </row>
    <row r="10" spans="1:14">
      <c r="A10" s="43" t="s">
        <v>57</v>
      </c>
      <c r="B10" s="44"/>
      <c r="C10" s="44"/>
      <c r="D10" s="44"/>
      <c r="E10" s="45"/>
    </row>
    <row r="11" spans="1:14">
      <c r="A11" s="33"/>
      <c r="E11" s="34"/>
      <c r="N11" s="50"/>
    </row>
    <row r="12" spans="1:14">
      <c r="A12" s="33"/>
      <c r="E12" s="34"/>
    </row>
    <row r="13" spans="1:14" hidden="1">
      <c r="A13" s="33"/>
      <c r="E13" s="34"/>
    </row>
    <row r="14" spans="1:14" ht="27.95" customHeight="1">
      <c r="A14" s="31" t="s">
        <v>21</v>
      </c>
      <c r="B14" s="68" t="s">
        <v>17</v>
      </c>
      <c r="C14" s="24"/>
      <c r="D14" s="69">
        <f>SUM(D9:D13)</f>
        <v>0</v>
      </c>
      <c r="E14" s="26"/>
    </row>
    <row r="15" spans="1:14">
      <c r="A15" s="27"/>
      <c r="B15" s="51"/>
      <c r="C15" s="28"/>
      <c r="D15" s="2"/>
      <c r="E15" s="29"/>
    </row>
    <row r="16" spans="1:14">
      <c r="A16" s="72"/>
      <c r="B16" s="73"/>
      <c r="C16" s="73"/>
      <c r="D16" s="73"/>
      <c r="E16" s="74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Normal="100" workbookViewId="0">
      <selection activeCell="A16" sqref="A16"/>
    </sheetView>
  </sheetViews>
  <sheetFormatPr defaultColWidth="9.140625" defaultRowHeight="12.75"/>
  <cols>
    <col min="1" max="1" width="23.5703125" style="12" customWidth="1"/>
    <col min="2" max="2" width="13.28515625" style="12" customWidth="1"/>
    <col min="3" max="3" width="15.28515625" style="12" customWidth="1"/>
    <col min="4" max="4" width="25.85546875" style="12" customWidth="1"/>
    <col min="5" max="5" width="16.140625" style="12" customWidth="1"/>
    <col min="6" max="16384" width="9.140625" style="13"/>
  </cols>
  <sheetData>
    <row r="1" spans="1:5" ht="36" customHeight="1">
      <c r="A1" s="131" t="s">
        <v>22</v>
      </c>
      <c r="B1" s="131"/>
      <c r="C1" s="131"/>
      <c r="D1" s="131"/>
      <c r="E1" s="131"/>
    </row>
    <row r="2" spans="1:5" ht="36" customHeight="1">
      <c r="A2" s="46" t="s">
        <v>8</v>
      </c>
      <c r="B2" s="123" t="s">
        <v>43</v>
      </c>
      <c r="C2" s="123"/>
      <c r="D2" s="123"/>
      <c r="E2" s="123"/>
    </row>
    <row r="3" spans="1:5" ht="36" customHeight="1">
      <c r="A3" s="46" t="s">
        <v>9</v>
      </c>
      <c r="B3" s="124" t="s">
        <v>44</v>
      </c>
      <c r="C3" s="124"/>
      <c r="D3" s="124"/>
      <c r="E3" s="124"/>
    </row>
    <row r="4" spans="1:5" ht="36" customHeight="1">
      <c r="A4" s="46" t="s">
        <v>3</v>
      </c>
      <c r="B4" s="124" t="str">
        <f>Travel!B4</f>
        <v xml:space="preserve">1 October 2016 to 30 June 2017 </v>
      </c>
      <c r="C4" s="124"/>
      <c r="D4" s="124"/>
      <c r="E4" s="124"/>
    </row>
    <row r="5" spans="1:5" ht="36" customHeight="1">
      <c r="A5" s="125" t="s">
        <v>34</v>
      </c>
      <c r="B5" s="149"/>
      <c r="C5" s="137"/>
      <c r="D5" s="137"/>
      <c r="E5" s="138"/>
    </row>
    <row r="6" spans="1:5" ht="36" customHeight="1">
      <c r="A6" s="146" t="s">
        <v>33</v>
      </c>
      <c r="B6" s="147"/>
      <c r="C6" s="147"/>
      <c r="D6" s="147"/>
      <c r="E6" s="148"/>
    </row>
    <row r="7" spans="1:5" ht="36" customHeight="1">
      <c r="A7" s="144" t="s">
        <v>6</v>
      </c>
      <c r="B7" s="145"/>
      <c r="C7" s="5"/>
      <c r="D7" s="5"/>
      <c r="E7" s="22"/>
    </row>
    <row r="8" spans="1:5" ht="25.5">
      <c r="A8" s="23" t="s">
        <v>0</v>
      </c>
      <c r="B8" s="2" t="s">
        <v>132</v>
      </c>
      <c r="C8" s="2" t="s">
        <v>26</v>
      </c>
      <c r="D8" s="2" t="s">
        <v>24</v>
      </c>
      <c r="E8" s="9" t="s">
        <v>2</v>
      </c>
    </row>
    <row r="9" spans="1:5" ht="25.5">
      <c r="A9" s="87">
        <v>42758</v>
      </c>
      <c r="B9" s="88">
        <v>42.5</v>
      </c>
      <c r="C9" s="84" t="s">
        <v>46</v>
      </c>
      <c r="D9" s="84" t="s">
        <v>48</v>
      </c>
      <c r="E9" s="11" t="s">
        <v>47</v>
      </c>
    </row>
    <row r="10" spans="1:5" ht="38.25">
      <c r="A10" s="102">
        <v>42674</v>
      </c>
      <c r="B10" s="103">
        <v>19.2</v>
      </c>
      <c r="C10" s="1" t="s">
        <v>53</v>
      </c>
      <c r="D10" s="112" t="s">
        <v>54</v>
      </c>
    </row>
    <row r="11" spans="1:5">
      <c r="A11" s="104">
        <v>42704</v>
      </c>
      <c r="B11" s="103">
        <v>19.2</v>
      </c>
      <c r="C11" s="1" t="s">
        <v>53</v>
      </c>
    </row>
    <row r="12" spans="1:5">
      <c r="A12" s="104">
        <v>42735</v>
      </c>
      <c r="B12" s="103">
        <v>19.2</v>
      </c>
      <c r="C12" s="1" t="s">
        <v>53</v>
      </c>
    </row>
    <row r="13" spans="1:5">
      <c r="A13" s="104">
        <v>42766</v>
      </c>
      <c r="B13" s="103">
        <v>19.2</v>
      </c>
      <c r="C13" s="1" t="s">
        <v>53</v>
      </c>
    </row>
    <row r="14" spans="1:5">
      <c r="A14" s="104">
        <v>42794</v>
      </c>
      <c r="B14" s="103">
        <v>19.2</v>
      </c>
      <c r="C14" s="1" t="s">
        <v>53</v>
      </c>
    </row>
    <row r="15" spans="1:5">
      <c r="A15" s="104">
        <v>42825</v>
      </c>
      <c r="B15" s="103">
        <v>19.2</v>
      </c>
      <c r="C15" s="1" t="s">
        <v>53</v>
      </c>
    </row>
    <row r="16" spans="1:5">
      <c r="A16" s="104">
        <v>42855</v>
      </c>
      <c r="B16" s="103">
        <v>19.2</v>
      </c>
      <c r="C16" s="1" t="s">
        <v>53</v>
      </c>
    </row>
    <row r="17" spans="1:6">
      <c r="A17" s="104">
        <v>42886</v>
      </c>
      <c r="B17" s="103">
        <v>19.2</v>
      </c>
      <c r="C17" s="1" t="s">
        <v>53</v>
      </c>
    </row>
    <row r="18" spans="1:6">
      <c r="A18" s="104">
        <v>42916</v>
      </c>
      <c r="B18" s="103">
        <v>19.2</v>
      </c>
      <c r="C18" s="1" t="s">
        <v>53</v>
      </c>
    </row>
    <row r="19" spans="1:6">
      <c r="A19" s="104"/>
      <c r="B19" s="103"/>
      <c r="C19" s="1"/>
    </row>
    <row r="20" spans="1:6">
      <c r="A20" s="104">
        <v>42867</v>
      </c>
      <c r="B20" s="103">
        <v>10</v>
      </c>
      <c r="C20" s="1" t="s">
        <v>134</v>
      </c>
      <c r="D20" s="1" t="s">
        <v>133</v>
      </c>
      <c r="E20" s="1" t="s">
        <v>109</v>
      </c>
    </row>
    <row r="21" spans="1:6">
      <c r="A21" s="105"/>
      <c r="B21" s="15"/>
      <c r="C21" s="15"/>
      <c r="D21" s="15"/>
      <c r="E21" s="21"/>
    </row>
    <row r="22" spans="1:6" ht="14.1" customHeight="1">
      <c r="A22" s="37" t="s">
        <v>13</v>
      </c>
      <c r="B22" s="64">
        <f>SUM(B9:B21)</f>
        <v>225.29999999999995</v>
      </c>
      <c r="C22" s="17"/>
      <c r="D22" s="18"/>
      <c r="E22" s="36"/>
    </row>
    <row r="23" spans="1:6" ht="14.1" customHeight="1">
      <c r="A23" s="66"/>
      <c r="B23" s="64"/>
      <c r="C23" s="17"/>
      <c r="D23" s="18"/>
      <c r="E23" s="81"/>
    </row>
    <row r="24" spans="1:6" ht="15.75" customHeight="1">
      <c r="A24" s="75"/>
      <c r="B24" s="54"/>
      <c r="C24" s="76"/>
      <c r="D24" s="76"/>
      <c r="E24" s="77"/>
    </row>
    <row r="25" spans="1:6">
      <c r="A25" s="78"/>
      <c r="B25" s="55"/>
      <c r="C25" s="79"/>
      <c r="D25" s="79"/>
      <c r="E25" s="80"/>
      <c r="F25" s="16"/>
    </row>
    <row r="26" spans="1:6">
      <c r="A26" s="20"/>
      <c r="B26" s="15"/>
      <c r="C26" s="15"/>
      <c r="D26" s="15"/>
      <c r="E26" s="52"/>
      <c r="F26" s="16"/>
    </row>
    <row r="27" spans="1:6">
      <c r="A27" s="20"/>
      <c r="B27" s="15"/>
      <c r="C27" s="15"/>
      <c r="D27" s="15"/>
      <c r="E27" s="52"/>
      <c r="F27" s="16"/>
    </row>
    <row r="28" spans="1:6">
      <c r="A28" s="20"/>
      <c r="B28" s="15"/>
      <c r="C28" s="15"/>
      <c r="D28" s="15"/>
      <c r="E28" s="52"/>
      <c r="F28" s="16"/>
    </row>
    <row r="29" spans="1:6">
      <c r="A29" s="20"/>
      <c r="B29" s="15"/>
      <c r="C29" s="15"/>
      <c r="D29" s="15"/>
      <c r="E29" s="52"/>
      <c r="F29" s="16"/>
    </row>
    <row r="30" spans="1:6">
      <c r="A30" s="52"/>
      <c r="B30" s="52"/>
      <c r="C30" s="52"/>
      <c r="D30" s="52"/>
      <c r="E30" s="52"/>
    </row>
    <row r="31" spans="1:6">
      <c r="A31" s="52"/>
      <c r="B31" s="52"/>
      <c r="C31" s="52"/>
      <c r="D31" s="52"/>
      <c r="E31" s="52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NMDHB</cp:lastModifiedBy>
  <cp:lastPrinted>2017-07-12T22:52:15Z</cp:lastPrinted>
  <dcterms:created xsi:type="dcterms:W3CDTF">2010-10-17T20:59:02Z</dcterms:created>
  <dcterms:modified xsi:type="dcterms:W3CDTF">2017-07-12T22:52:19Z</dcterms:modified>
</cp:coreProperties>
</file>